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№ 1 - Ценоразпис" sheetId="1" r:id="rId1"/>
    <sheet name="Приложение № 2 -Предлагана цена" sheetId="2" r:id="rId2"/>
  </sheets>
  <calcPr calcId="145621"/>
</workbook>
</file>

<file path=xl/calcChain.xml><?xml version="1.0" encoding="utf-8"?>
<calcChain xmlns="http://schemas.openxmlformats.org/spreadsheetml/2006/main">
  <c r="AX4" i="1" l="1"/>
  <c r="D78" i="2" l="1"/>
  <c r="E78" i="2" s="1"/>
  <c r="D30" i="2"/>
  <c r="E30" i="2" s="1"/>
  <c r="E4" i="2"/>
  <c r="E5" i="2"/>
  <c r="E6" i="2"/>
  <c r="E7" i="2"/>
  <c r="E9" i="2"/>
  <c r="E12" i="2"/>
  <c r="E14" i="2"/>
  <c r="E16" i="2"/>
  <c r="E17" i="2"/>
  <c r="E18" i="2"/>
  <c r="E19" i="2"/>
  <c r="E20" i="2"/>
  <c r="E21" i="2"/>
  <c r="E22" i="2"/>
  <c r="E23" i="2"/>
  <c r="E25" i="2"/>
  <c r="E26" i="2"/>
  <c r="E27" i="2"/>
  <c r="E28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2" i="2"/>
  <c r="E63" i="2"/>
  <c r="E65" i="2"/>
  <c r="E66" i="2"/>
  <c r="E67" i="2"/>
  <c r="E68" i="2"/>
  <c r="E69" i="2"/>
  <c r="E70" i="2"/>
  <c r="E71" i="2"/>
  <c r="E72" i="2"/>
  <c r="E74" i="2"/>
  <c r="E75" i="2"/>
  <c r="E76" i="2"/>
  <c r="E79" i="2"/>
  <c r="E81" i="2"/>
  <c r="D2" i="2"/>
  <c r="D4" i="2"/>
  <c r="D5" i="2"/>
  <c r="D6" i="2"/>
  <c r="D7" i="2"/>
  <c r="D9" i="2"/>
  <c r="D12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5" i="2"/>
  <c r="D66" i="2"/>
  <c r="D67" i="2"/>
  <c r="D68" i="2"/>
  <c r="D69" i="2"/>
  <c r="D71" i="2"/>
  <c r="D72" i="2"/>
  <c r="D73" i="2"/>
  <c r="E73" i="2" s="1"/>
  <c r="D74" i="2"/>
  <c r="D75" i="2"/>
  <c r="D76" i="2"/>
  <c r="D79" i="2"/>
  <c r="D81" i="2"/>
  <c r="D3" i="2"/>
  <c r="E3" i="2" s="1"/>
  <c r="AX5" i="1"/>
  <c r="AX6" i="1"/>
  <c r="AX7" i="1"/>
  <c r="AX8" i="1"/>
  <c r="AX10" i="1"/>
  <c r="AX11" i="1"/>
  <c r="D10" i="2" s="1"/>
  <c r="E10" i="2" s="1"/>
  <c r="AX12" i="1"/>
  <c r="D11" i="2" s="1"/>
  <c r="E11" i="2" s="1"/>
  <c r="AX13" i="1"/>
  <c r="AX15" i="1"/>
  <c r="AX16" i="1"/>
  <c r="D15" i="2" s="1"/>
  <c r="E15" i="2" s="1"/>
  <c r="AX17" i="1"/>
  <c r="AX18" i="1"/>
  <c r="AX19" i="1"/>
  <c r="AX20" i="1"/>
  <c r="AX21" i="1"/>
  <c r="AX22" i="1"/>
  <c r="AX23" i="1"/>
  <c r="AX24" i="1"/>
  <c r="AX26" i="1"/>
  <c r="AX27" i="1"/>
  <c r="AX28" i="1"/>
  <c r="AX29" i="1"/>
  <c r="AX31" i="1"/>
  <c r="AX32" i="1"/>
  <c r="AX33" i="1"/>
  <c r="AX34" i="1"/>
  <c r="AX35" i="1"/>
  <c r="AX36" i="1"/>
  <c r="AX37" i="1"/>
  <c r="AX38" i="1"/>
  <c r="AX39" i="1"/>
  <c r="AX40" i="1"/>
  <c r="AX41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9" i="1"/>
  <c r="AX60" i="1"/>
  <c r="AX61" i="1"/>
  <c r="AX62" i="1"/>
  <c r="AX63" i="1"/>
  <c r="AX64" i="1"/>
  <c r="AX66" i="1"/>
  <c r="AX67" i="1"/>
  <c r="AX68" i="1"/>
  <c r="AX69" i="1"/>
  <c r="AX70" i="1"/>
  <c r="AX72" i="1"/>
  <c r="AX73" i="1"/>
  <c r="AX75" i="1"/>
  <c r="AX76" i="1"/>
  <c r="AX77" i="1"/>
  <c r="AX79" i="1"/>
  <c r="AX80" i="1"/>
  <c r="AX81" i="1"/>
  <c r="D80" i="2" s="1"/>
  <c r="E80" i="2" s="1"/>
  <c r="AX82" i="1"/>
  <c r="E82" i="2" l="1"/>
</calcChain>
</file>

<file path=xl/sharedStrings.xml><?xml version="1.0" encoding="utf-8"?>
<sst xmlns="http://schemas.openxmlformats.org/spreadsheetml/2006/main" count="423" uniqueCount="216">
  <si>
    <t>Маслена система</t>
  </si>
  <si>
    <t>Маслен филтър – консуматив</t>
  </si>
  <si>
    <t>Маслена помпа – резервна част</t>
  </si>
  <si>
    <t>Масло двигател – консуматив</t>
  </si>
  <si>
    <t>Масло скорости – консуматив</t>
  </si>
  <si>
    <t>Уплътнител пробка картер – консуматив</t>
  </si>
  <si>
    <t>Горивна система</t>
  </si>
  <si>
    <t>Горивен филтър – консуматив</t>
  </si>
  <si>
    <t>Горивна помпа/инжекционна помпа – резервна част</t>
  </si>
  <si>
    <t>Дюза-инжектор – резервна част</t>
  </si>
  <si>
    <t>Въздушен филтър – консуматив</t>
  </si>
  <si>
    <t>Спирачна система</t>
  </si>
  <si>
    <t>Спирачна помпа – резервна част</t>
  </si>
  <si>
    <t>Спирачен цилиндър – резервна част</t>
  </si>
  <si>
    <t>Спирачен маркуч – резервна част</t>
  </si>
  <si>
    <t>Предни накладки к-т – резервна част</t>
  </si>
  <si>
    <t>Задни накладки к-т – резервна част</t>
  </si>
  <si>
    <t>Предни спирачни дискове к-т – резервна част</t>
  </si>
  <si>
    <t>Задни спирачни дискове к-т – резервна част</t>
  </si>
  <si>
    <t>Жила за ръчна спирачка к-т – резервна част</t>
  </si>
  <si>
    <t>Спирачна течност DOT 4 – 1 л – консуматив</t>
  </si>
  <si>
    <t>Накладки ръчна спирачка - консуматив</t>
  </si>
  <si>
    <t>Охладителна система</t>
  </si>
  <si>
    <t>Водна помпа – резервна част</t>
  </si>
  <si>
    <t>Воден радиатор – резервна част</t>
  </si>
  <si>
    <t>Термостат – резервна част</t>
  </si>
  <si>
    <t>Антифриз силиконов /червен/-концентрат -1 л – консуматив</t>
  </si>
  <si>
    <t>Електрическа система</t>
  </si>
  <si>
    <t>Ел. датчик за температура на двигател – резервна част</t>
  </si>
  <si>
    <t>Ел. датчик за налягане на маслото – резервна част</t>
  </si>
  <si>
    <t>Реле за мигачи – резервна част</t>
  </si>
  <si>
    <t>Реле за фарове – резервна част</t>
  </si>
  <si>
    <t>Крушка за фар Н7 – консуматив</t>
  </si>
  <si>
    <t>Крушка за фар Н3 – консуматив</t>
  </si>
  <si>
    <t>Крушка Н1 55W – консуматив</t>
  </si>
  <si>
    <t>Крушка за стоп – консуматив</t>
  </si>
  <si>
    <t>Крушка за мигач – консуматив</t>
  </si>
  <si>
    <t>Крушка за габарити – консуматив</t>
  </si>
  <si>
    <t>Крушка за халоген – консуматив</t>
  </si>
  <si>
    <t>Ходова част</t>
  </si>
  <si>
    <t>Преден амортисьор – резервна част</t>
  </si>
  <si>
    <t>Заден амортисьор – резервна част</t>
  </si>
  <si>
    <t>Шарнирен болт – резервна част</t>
  </si>
  <si>
    <t>Кормилен накрайник – резервна част</t>
  </si>
  <si>
    <t>Тампон на заден мост – резервна част</t>
  </si>
  <si>
    <t>Тампон на стабилизираща щанга – резервна част</t>
  </si>
  <si>
    <t>Предна селенова втулка на носач – резервна част</t>
  </si>
  <si>
    <t>Задна селенова втулка на носач – резервна част</t>
  </si>
  <si>
    <t>Носач к-т – резервна част</t>
  </si>
  <si>
    <t>Биалета – резервна част</t>
  </si>
  <si>
    <t xml:space="preserve">Лагер за предна главина – резервна част </t>
  </si>
  <si>
    <t>Лагер за задна главина – резервна част</t>
  </si>
  <si>
    <t>Тампон на амортисьор – резервна част</t>
  </si>
  <si>
    <t xml:space="preserve">Прахозащитен маншон на амортисьор – резервна част </t>
  </si>
  <si>
    <t>Маншон за каре на полуоска – резервна част</t>
  </si>
  <si>
    <t>Ангренажен възел:</t>
  </si>
  <si>
    <t>Ангренажен ремък – резервна част</t>
  </si>
  <si>
    <t>Паразитна ролка ангренажен ремък – резервна част</t>
  </si>
  <si>
    <t>Обтяжна ролка ангренажен ремък – резервна част</t>
  </si>
  <si>
    <t>Алтернаторен ремък – резервна част</t>
  </si>
  <si>
    <t>Паразитна ролка канален ремък – резервна част</t>
  </si>
  <si>
    <t>Обтяжна ролка канален ремък – резервна част</t>
  </si>
  <si>
    <t xml:space="preserve">Амбриажен възел: </t>
  </si>
  <si>
    <t>Притискателен диск – резервна част</t>
  </si>
  <si>
    <t>Феродов диск – резервна част</t>
  </si>
  <si>
    <t>Лагер за съединител – резервна част</t>
  </si>
  <si>
    <t>Горна помпа за съединител – резервна част</t>
  </si>
  <si>
    <t>Долна помпа за съединител – резервна част</t>
  </si>
  <si>
    <t>Хидравлична система</t>
  </si>
  <si>
    <t>Хидравлична помпа – резервна част</t>
  </si>
  <si>
    <t>Хидравлична течност – 1 л – консуматив</t>
  </si>
  <si>
    <t>Климатична система</t>
  </si>
  <si>
    <t>Радиатор на климатик – резервна част</t>
  </si>
  <si>
    <t>Поленов филтър – консуматив</t>
  </si>
  <si>
    <t>Други материали и косумативи</t>
  </si>
  <si>
    <t>Чистачки к-т – консуматив</t>
  </si>
  <si>
    <t>Подови стелки за салон/купе – к-т – консуматив</t>
  </si>
  <si>
    <t>Течност за чистачки, зимна, концентрат – 1 л – консуматив</t>
  </si>
  <si>
    <t>№ по ред</t>
  </si>
  <si>
    <t>Наименование на резервна част</t>
  </si>
  <si>
    <t>МИКРОБУС ФОРД, 1994 г, БЕНЗИН, 2000 см 3</t>
  </si>
  <si>
    <t>НИВА ВАЗ 21213, 1995г, БЕНЗИН, 1690см 3</t>
  </si>
  <si>
    <t>НИСАН ТЕРАНО, 2000г, ДИЗЕЛ, 2700  см 3</t>
  </si>
  <si>
    <t>ФОЛКСВАГЕН КАДИ, 2008 г, ДИЗЕЛ, 1896 см3</t>
  </si>
  <si>
    <t>АВТОБУС ИВЕКО ДЕЙЛИ, 1991г, ДИЗЕЛ, 2500 см3</t>
  </si>
  <si>
    <t>УАЗ-452, 1989г., БЕНЗИН, 2445 см3</t>
  </si>
  <si>
    <t>ОПЕЛ ВЕКТРА, 1998г., БЕНЗИН, 1598 см3</t>
  </si>
  <si>
    <t>ХЮНДАЙ TQ, 2009, ДИЗЕЛ, 2497 см3</t>
  </si>
  <si>
    <t>ВОЛВО S 80, 1999г., БЕНЗИН, 2000 см3</t>
  </si>
  <si>
    <t xml:space="preserve">ФОЛКСВАГЕН-ТРАНСПОРТЕР, 2003г., ДИЗЕЛ, 2500 см3 </t>
  </si>
  <si>
    <t>СУБАРУ ФОРЕСТЪР, 1999г., БЕНЗИН, 2457см3</t>
  </si>
  <si>
    <t>ЛАНЧИЯ КАПА, 1999г., БЕНЗИН, 2000 см3</t>
  </si>
  <si>
    <t xml:space="preserve">АУДИ А8,1995г., БЕНЗИН, 4200 см3 </t>
  </si>
  <si>
    <t>АУДИ А6, 2001г., ДИЗЕЛ, 2496см3</t>
  </si>
  <si>
    <t>АУДИ А6, 2005 г., ДИЗЕЛ, 2967см3</t>
  </si>
  <si>
    <t>ОПЕЛ АСТРА, 2004г., ДИЗЕЛ,1676 см3</t>
  </si>
  <si>
    <t xml:space="preserve">ФОЛКСВАГЕН ТУАРЕГ, 2004г., БЕНЗИН, 4172 </t>
  </si>
  <si>
    <t>ВОЛВО S 40, 2003, ДИЗЕЛ, 1870 см3</t>
  </si>
  <si>
    <t>ДОДЖ РАМ, 1993г., БЕНЗИН, 2400см3</t>
  </si>
  <si>
    <t>ШЕВРОЛЕТ ЕПИКА, 2008г., ДИЗЕЛ, 1991см3</t>
  </si>
  <si>
    <t>УАЗ 469,  1989г., БЕНЗИН, 2445 см3</t>
  </si>
  <si>
    <t>ФИАТ ДУКАТО МАКСИ, 2008г., ДИЗЕЛ, 2287см3</t>
  </si>
  <si>
    <t xml:space="preserve">АУДИ А6, 1998 г., БЕНЗИН, 2800 см3 </t>
  </si>
  <si>
    <t>ФОРД ФОКУС, 2008г., БЕНЗИН, 1596 см3</t>
  </si>
  <si>
    <t>ФОРД ФОКУС, 2006г., БЕНЗИН, 1596 см3</t>
  </si>
  <si>
    <t xml:space="preserve">ФОРД ТРАНЗИТ,2007, ДИЗЕЛ, 2402 см3 </t>
  </si>
  <si>
    <t>МАЕСТРО ВАН, 1995г., ДИЗЕЛ, 1994см3</t>
  </si>
  <si>
    <t>МЕРЦЕДЕС ML 270, 2000г.,ДИЗЕЛ, 2668 см3</t>
  </si>
  <si>
    <t>МИЦУБИШИ ПАДЖЕРО, 1993г., ДИЗЕЛ, 2500см3</t>
  </si>
  <si>
    <t>РЕНО ТРАФИК, 1994г., БЕНЗИН, 1700см3</t>
  </si>
  <si>
    <t xml:space="preserve">Волво S60,2008г.,БЕНЗИН, 2435 см3  </t>
  </si>
  <si>
    <t>ФОЛКСВАГЕН ПАСАТ, 2005г., БЕНЗИН, 1984см3</t>
  </si>
  <si>
    <t>ФОЛКСВАГЕН ПАСАТ, 1997г, БЕНЗИН, 1800 см3</t>
  </si>
  <si>
    <t>ФОЛКСВАГЕН ПАСАТ, 2012г., БЕНЗИН, 1798см3</t>
  </si>
  <si>
    <t xml:space="preserve">МЕРЦЕДЕС ВАНЕО,2002г., БЕНЗИН, 1598см3 </t>
  </si>
  <si>
    <t>УАЗ-МИКРОБУС, 1995г., БЕНЗИН, 2445 см3</t>
  </si>
  <si>
    <t>ФОРД ЕКСПЛОРЕР, 1994г., БЕНЗИН, 4000см3</t>
  </si>
  <si>
    <t>ЛАДА НИВА 21213, 2006г., БЕНЗИН, 1690 см3</t>
  </si>
  <si>
    <t xml:space="preserve">НИСАН КАШКАЙ, 2011г., ДИЗЕЛ, 1995см3 </t>
  </si>
  <si>
    <t>ИВЕКО ИРИСБУС ДЕЙЛИ 50С15, 2007г., ДИЗЕЛ, 2998см3</t>
  </si>
  <si>
    <t>ФОРД         Мондео, 2009г., ДИЗЕЛ, 1997 см3</t>
  </si>
  <si>
    <t>ВОЛВО      ХС-90, 2009г., ДИЗЕЛ, 2400см3</t>
  </si>
  <si>
    <t>ВОЛВО         S-80, 2009г., БЕНЗИН, 2953г.</t>
  </si>
  <si>
    <t>Тойта Ленд Крузер, 2007г., ДИЗЕЛ, 2982см3</t>
  </si>
  <si>
    <t>JAGUAR XJ, 1990г., БЕНЗИН, 2500см3</t>
  </si>
  <si>
    <t xml:space="preserve">PONTIAC FIREBIRD,1997г., БЕНЗИН, 3135 </t>
  </si>
  <si>
    <t>А.1</t>
  </si>
  <si>
    <t>А.2</t>
  </si>
  <si>
    <t>А.3</t>
  </si>
  <si>
    <t>А.4</t>
  </si>
  <si>
    <t>А.5</t>
  </si>
  <si>
    <t>А</t>
  </si>
  <si>
    <t>Б</t>
  </si>
  <si>
    <t>Б.1</t>
  </si>
  <si>
    <t>Б.2</t>
  </si>
  <si>
    <t>Б.3</t>
  </si>
  <si>
    <t>Б.4</t>
  </si>
  <si>
    <t>ФОРД       Транзит, 2009г., ДИЗЕЛ, 2198 см3</t>
  </si>
  <si>
    <t>единична цена  нова част в лв. без ДДС</t>
  </si>
  <si>
    <t>В.</t>
  </si>
  <si>
    <t>Г.</t>
  </si>
  <si>
    <t>Д.</t>
  </si>
  <si>
    <t>Е.</t>
  </si>
  <si>
    <t>Ж.</t>
  </si>
  <si>
    <t>З.</t>
  </si>
  <si>
    <t>И.</t>
  </si>
  <si>
    <t>Й.</t>
  </si>
  <si>
    <t>К.</t>
  </si>
  <si>
    <t>В.1</t>
  </si>
  <si>
    <t>В.2</t>
  </si>
  <si>
    <t>В.3</t>
  </si>
  <si>
    <t>В.4</t>
  </si>
  <si>
    <t>В.5</t>
  </si>
  <si>
    <t>В.6</t>
  </si>
  <si>
    <t>В.7</t>
  </si>
  <si>
    <t>В.8</t>
  </si>
  <si>
    <t>В.9</t>
  </si>
  <si>
    <t>В.10</t>
  </si>
  <si>
    <t>Г.1</t>
  </si>
  <si>
    <t>Г.2</t>
  </si>
  <si>
    <t>Г.3</t>
  </si>
  <si>
    <t>Г.4</t>
  </si>
  <si>
    <t>Д.1</t>
  </si>
  <si>
    <t>Д.2</t>
  </si>
  <si>
    <t>Д.3</t>
  </si>
  <si>
    <t>Д.4</t>
  </si>
  <si>
    <t>Д.5</t>
  </si>
  <si>
    <t>Д.6</t>
  </si>
  <si>
    <t>Д.7</t>
  </si>
  <si>
    <t>Д.8</t>
  </si>
  <si>
    <t>Д.9</t>
  </si>
  <si>
    <t>Д.10</t>
  </si>
  <si>
    <t>Д.11</t>
  </si>
  <si>
    <t>Е.1</t>
  </si>
  <si>
    <t>Е.2</t>
  </si>
  <si>
    <t>Е.3</t>
  </si>
  <si>
    <t>Е.4</t>
  </si>
  <si>
    <t>Е.5</t>
  </si>
  <si>
    <t>Е.6</t>
  </si>
  <si>
    <t>Е.7</t>
  </si>
  <si>
    <t>Е.8</t>
  </si>
  <si>
    <t>Е.9</t>
  </si>
  <si>
    <t>Е.10</t>
  </si>
  <si>
    <t>Е.11</t>
  </si>
  <si>
    <t>Е.12</t>
  </si>
  <si>
    <t>Е.13</t>
  </si>
  <si>
    <t>Е.14</t>
  </si>
  <si>
    <t>Е.15</t>
  </si>
  <si>
    <t>Ж.1</t>
  </si>
  <si>
    <t>Ж.2</t>
  </si>
  <si>
    <t>Ж.3</t>
  </si>
  <si>
    <t>Ж.4</t>
  </si>
  <si>
    <t>Ж.5</t>
  </si>
  <si>
    <t>Ж.6</t>
  </si>
  <si>
    <t>З.1</t>
  </si>
  <si>
    <t>З.2</t>
  </si>
  <si>
    <t>З.3</t>
  </si>
  <si>
    <t>З.4</t>
  </si>
  <si>
    <t>З.5</t>
  </si>
  <si>
    <t>И.1</t>
  </si>
  <si>
    <t>И.2</t>
  </si>
  <si>
    <t>Й.1</t>
  </si>
  <si>
    <t>Й.2</t>
  </si>
  <si>
    <t>Й.3</t>
  </si>
  <si>
    <t>К.1</t>
  </si>
  <si>
    <t>К.2</t>
  </si>
  <si>
    <t>К.3</t>
  </si>
  <si>
    <t>К.4</t>
  </si>
  <si>
    <t>Количество /съответно в бр./литър/килограм/</t>
  </si>
  <si>
    <t>Средна цена на 1 бр.   нова  част</t>
  </si>
  <si>
    <t>Средна цена на 1 бр.  нова  част в лв. без ДДС</t>
  </si>
  <si>
    <t>Обща стойност в лева без ДДС</t>
  </si>
  <si>
    <t>Фреон 134 /с индикатор за пропускливост и масло за охл. с-ма/ - 1 кг. – консуматив</t>
  </si>
  <si>
    <t>Фреон 134 /с индикатор за пропускливост и масло за охл. с-ма/ - 1 кг – консуматив</t>
  </si>
  <si>
    <t>Течност за чистачки, лятна /готова за употреба/– 1 л – консуматив</t>
  </si>
  <si>
    <t>ПРЕДЛАГАНА ЦЕНА- 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</si>
</sst>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2"/>
  <sheetViews>
    <sheetView topLeftCell="AF1" workbookViewId="0">
      <selection activeCell="AL37" sqref="AL37"/>
    </sheetView>
  </sheetViews>
  <sheetFormatPr defaultRowHeight="11.25" x14ac:dyDescent="0.25"/>
  <cols>
    <col min="1" max="1" width="9.7109375" style="2" bestFit="1" customWidth="1"/>
    <col min="2" max="2" width="38.85546875" style="2" customWidth="1"/>
    <col min="3" max="3" width="17.42578125" style="2" bestFit="1" customWidth="1"/>
    <col min="4" max="4" width="15.140625" style="2" customWidth="1"/>
    <col min="5" max="5" width="13.140625" style="2" bestFit="1" customWidth="1"/>
    <col min="6" max="6" width="14.28515625" style="2" customWidth="1"/>
    <col min="7" max="7" width="13" style="2" customWidth="1"/>
    <col min="8" max="8" width="13.42578125" style="2" customWidth="1"/>
    <col min="9" max="9" width="13.28515625" style="2" customWidth="1"/>
    <col min="10" max="10" width="11.7109375" style="2" customWidth="1"/>
    <col min="11" max="11" width="19.42578125" style="2" bestFit="1" customWidth="1"/>
    <col min="12" max="12" width="13.85546875" style="2" customWidth="1"/>
    <col min="13" max="14" width="19.42578125" style="2" bestFit="1" customWidth="1"/>
    <col min="15" max="17" width="9.140625" style="2"/>
    <col min="18" max="18" width="8.85546875" style="2" bestFit="1" customWidth="1"/>
    <col min="19" max="49" width="9.140625" style="2"/>
    <col min="50" max="50" width="11.85546875" style="3" customWidth="1"/>
    <col min="51" max="16384" width="9.140625" style="2"/>
  </cols>
  <sheetData>
    <row r="1" spans="1:50" ht="73.5" x14ac:dyDescent="0.25">
      <c r="A1" s="25" t="s">
        <v>78</v>
      </c>
      <c r="B1" s="26" t="s">
        <v>79</v>
      </c>
      <c r="C1" s="25" t="s">
        <v>80</v>
      </c>
      <c r="D1" s="32" t="s">
        <v>81</v>
      </c>
      <c r="E1" s="32" t="s">
        <v>82</v>
      </c>
      <c r="F1" s="25" t="s">
        <v>83</v>
      </c>
      <c r="G1" s="25" t="s">
        <v>84</v>
      </c>
      <c r="H1" s="25" t="s">
        <v>85</v>
      </c>
      <c r="I1" s="25" t="s">
        <v>86</v>
      </c>
      <c r="J1" s="25" t="s">
        <v>87</v>
      </c>
      <c r="K1" s="25" t="s">
        <v>88</v>
      </c>
      <c r="L1" s="25" t="s">
        <v>89</v>
      </c>
      <c r="M1" s="25" t="s">
        <v>90</v>
      </c>
      <c r="N1" s="25" t="s">
        <v>91</v>
      </c>
      <c r="O1" s="25" t="s">
        <v>92</v>
      </c>
      <c r="P1" s="25" t="s">
        <v>93</v>
      </c>
      <c r="Q1" s="25" t="s">
        <v>94</v>
      </c>
      <c r="R1" s="25" t="s">
        <v>95</v>
      </c>
      <c r="S1" s="25" t="s">
        <v>96</v>
      </c>
      <c r="T1" s="25" t="s">
        <v>97</v>
      </c>
      <c r="U1" s="32" t="s">
        <v>99</v>
      </c>
      <c r="V1" s="25" t="s">
        <v>98</v>
      </c>
      <c r="W1" s="25" t="s">
        <v>100</v>
      </c>
      <c r="X1" s="25" t="s">
        <v>101</v>
      </c>
      <c r="Y1" s="25" t="s">
        <v>102</v>
      </c>
      <c r="Z1" s="25" t="s">
        <v>103</v>
      </c>
      <c r="AA1" s="25" t="s">
        <v>104</v>
      </c>
      <c r="AB1" s="25" t="s">
        <v>105</v>
      </c>
      <c r="AC1" s="25" t="s">
        <v>106</v>
      </c>
      <c r="AD1" s="32" t="s">
        <v>107</v>
      </c>
      <c r="AE1" s="25" t="s">
        <v>108</v>
      </c>
      <c r="AF1" s="25" t="s">
        <v>109</v>
      </c>
      <c r="AG1" s="25" t="s">
        <v>110</v>
      </c>
      <c r="AH1" s="25" t="s">
        <v>112</v>
      </c>
      <c r="AI1" s="25" t="s">
        <v>111</v>
      </c>
      <c r="AJ1" s="25" t="s">
        <v>113</v>
      </c>
      <c r="AK1" s="25" t="s">
        <v>114</v>
      </c>
      <c r="AL1" s="25" t="s">
        <v>115</v>
      </c>
      <c r="AM1" s="25" t="s">
        <v>116</v>
      </c>
      <c r="AN1" s="25" t="s">
        <v>117</v>
      </c>
      <c r="AO1" s="25" t="s">
        <v>118</v>
      </c>
      <c r="AP1" s="25" t="s">
        <v>119</v>
      </c>
      <c r="AQ1" s="25" t="s">
        <v>120</v>
      </c>
      <c r="AR1" s="25" t="s">
        <v>137</v>
      </c>
      <c r="AS1" s="25" t="s">
        <v>121</v>
      </c>
      <c r="AT1" s="25" t="s">
        <v>122</v>
      </c>
      <c r="AU1" s="25" t="s">
        <v>123</v>
      </c>
      <c r="AV1" s="25" t="s">
        <v>124</v>
      </c>
      <c r="AW1" s="25" t="s">
        <v>125</v>
      </c>
      <c r="AX1" s="31" t="s">
        <v>209</v>
      </c>
    </row>
    <row r="2" spans="1:50" ht="42" x14ac:dyDescent="0.25">
      <c r="A2" s="25"/>
      <c r="B2" s="26"/>
      <c r="C2" s="25" t="s">
        <v>138</v>
      </c>
      <c r="D2" s="25" t="s">
        <v>138</v>
      </c>
      <c r="E2" s="25" t="s">
        <v>138</v>
      </c>
      <c r="F2" s="25" t="s">
        <v>138</v>
      </c>
      <c r="G2" s="25" t="s">
        <v>138</v>
      </c>
      <c r="H2" s="25" t="s">
        <v>138</v>
      </c>
      <c r="I2" s="25" t="s">
        <v>138</v>
      </c>
      <c r="J2" s="25" t="s">
        <v>138</v>
      </c>
      <c r="K2" s="25" t="s">
        <v>138</v>
      </c>
      <c r="L2" s="25" t="s">
        <v>138</v>
      </c>
      <c r="M2" s="25" t="s">
        <v>138</v>
      </c>
      <c r="N2" s="25" t="s">
        <v>138</v>
      </c>
      <c r="O2" s="25" t="s">
        <v>138</v>
      </c>
      <c r="P2" s="25" t="s">
        <v>138</v>
      </c>
      <c r="Q2" s="25" t="s">
        <v>138</v>
      </c>
      <c r="R2" s="25" t="s">
        <v>138</v>
      </c>
      <c r="S2" s="25" t="s">
        <v>138</v>
      </c>
      <c r="T2" s="25" t="s">
        <v>138</v>
      </c>
      <c r="U2" s="25" t="s">
        <v>138</v>
      </c>
      <c r="V2" s="25" t="s">
        <v>138</v>
      </c>
      <c r="W2" s="25" t="s">
        <v>138</v>
      </c>
      <c r="X2" s="25" t="s">
        <v>138</v>
      </c>
      <c r="Y2" s="25" t="s">
        <v>138</v>
      </c>
      <c r="Z2" s="25" t="s">
        <v>138</v>
      </c>
      <c r="AA2" s="25" t="s">
        <v>138</v>
      </c>
      <c r="AB2" s="25" t="s">
        <v>138</v>
      </c>
      <c r="AC2" s="25" t="s">
        <v>138</v>
      </c>
      <c r="AD2" s="25" t="s">
        <v>138</v>
      </c>
      <c r="AE2" s="25" t="s">
        <v>138</v>
      </c>
      <c r="AF2" s="25" t="s">
        <v>138</v>
      </c>
      <c r="AG2" s="25" t="s">
        <v>138</v>
      </c>
      <c r="AH2" s="25" t="s">
        <v>138</v>
      </c>
      <c r="AI2" s="25" t="s">
        <v>138</v>
      </c>
      <c r="AJ2" s="25" t="s">
        <v>138</v>
      </c>
      <c r="AK2" s="25" t="s">
        <v>138</v>
      </c>
      <c r="AL2" s="25" t="s">
        <v>138</v>
      </c>
      <c r="AM2" s="25" t="s">
        <v>138</v>
      </c>
      <c r="AN2" s="25" t="s">
        <v>138</v>
      </c>
      <c r="AO2" s="25" t="s">
        <v>138</v>
      </c>
      <c r="AP2" s="25" t="s">
        <v>138</v>
      </c>
      <c r="AQ2" s="25" t="s">
        <v>138</v>
      </c>
      <c r="AR2" s="25" t="s">
        <v>138</v>
      </c>
      <c r="AS2" s="25" t="s">
        <v>138</v>
      </c>
      <c r="AT2" s="25" t="s">
        <v>138</v>
      </c>
      <c r="AU2" s="25" t="s">
        <v>138</v>
      </c>
      <c r="AV2" s="25" t="s">
        <v>138</v>
      </c>
      <c r="AW2" s="25" t="s">
        <v>138</v>
      </c>
      <c r="AX2" s="1"/>
    </row>
    <row r="3" spans="1:50" s="3" customFormat="1" ht="12" x14ac:dyDescent="0.25">
      <c r="A3" s="27" t="s">
        <v>131</v>
      </c>
      <c r="B3" s="1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</row>
    <row r="4" spans="1:50" ht="12" x14ac:dyDescent="0.25">
      <c r="A4" s="28" t="s">
        <v>126</v>
      </c>
      <c r="B4" s="29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>
        <f>(C4+D4+E4+F4+G4+H4+I4+J4+K4+L4+M4+N4+O4+P4+Q4+R4+S4+T4+U4+V4+W4+X4+Y4+Z4+AA4+AB4+AC4+AD4+AE4+AF4+AG4+AH4+AI4+AJ4+AK4+AL4+AM4+AN4+AO4+AP4+AQ4+AR4+AS4+AT4+AU4+AV4+AW4)/47</f>
        <v>0</v>
      </c>
    </row>
    <row r="5" spans="1:50" ht="12" x14ac:dyDescent="0.25">
      <c r="A5" s="28" t="s">
        <v>127</v>
      </c>
      <c r="B5" s="29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>
        <f t="shared" ref="AX5:AX67" si="0">(C5+D5+E5+F5+G5+H5+I5+J5+K5+L5+M5+N5+O5+P5+Q5+R5+S5+T5+U5+V5+W5+X5+Y5+Z5+AA5+AB5+AC5+AD5+AE5+AF5+AG5+AH5+AI5+AJ5+AK5+AL5+AM5+AN5+AO5+AP5+AQ5+AR5+AS5+AT5+AU5+AV5+AW5)/47</f>
        <v>0</v>
      </c>
    </row>
    <row r="6" spans="1:50" ht="12" x14ac:dyDescent="0.25">
      <c r="A6" s="28" t="s">
        <v>128</v>
      </c>
      <c r="B6" s="29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8">
        <f t="shared" si="0"/>
        <v>0</v>
      </c>
    </row>
    <row r="7" spans="1:50" ht="12" x14ac:dyDescent="0.25">
      <c r="A7" s="28" t="s">
        <v>129</v>
      </c>
      <c r="B7" s="29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>
        <f t="shared" si="0"/>
        <v>0</v>
      </c>
    </row>
    <row r="8" spans="1:50" ht="12" x14ac:dyDescent="0.25">
      <c r="A8" s="28" t="s">
        <v>130</v>
      </c>
      <c r="B8" s="29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>
        <f t="shared" si="0"/>
        <v>0</v>
      </c>
    </row>
    <row r="9" spans="1:50" s="4" customFormat="1" ht="12" x14ac:dyDescent="0.25">
      <c r="A9" s="30" t="s">
        <v>132</v>
      </c>
      <c r="B9" s="12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/>
    </row>
    <row r="10" spans="1:50" ht="12" x14ac:dyDescent="0.25">
      <c r="A10" s="28" t="s">
        <v>133</v>
      </c>
      <c r="B10" s="29" t="s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>
        <f t="shared" si="0"/>
        <v>0</v>
      </c>
    </row>
    <row r="11" spans="1:50" ht="24" x14ac:dyDescent="0.25">
      <c r="A11" s="28" t="s">
        <v>134</v>
      </c>
      <c r="B11" s="29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>
        <f t="shared" si="0"/>
        <v>0</v>
      </c>
    </row>
    <row r="12" spans="1:50" ht="12" x14ac:dyDescent="0.25">
      <c r="A12" s="28" t="s">
        <v>135</v>
      </c>
      <c r="B12" s="29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>
        <f t="shared" si="0"/>
        <v>0</v>
      </c>
    </row>
    <row r="13" spans="1:50" ht="12" x14ac:dyDescent="0.25">
      <c r="A13" s="28" t="s">
        <v>136</v>
      </c>
      <c r="B13" s="29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8">
        <f t="shared" si="0"/>
        <v>0</v>
      </c>
    </row>
    <row r="14" spans="1:50" s="3" customFormat="1" ht="12" x14ac:dyDescent="0.25">
      <c r="A14" s="30" t="s">
        <v>139</v>
      </c>
      <c r="B14" s="12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</row>
    <row r="15" spans="1:50" ht="12" x14ac:dyDescent="0.25">
      <c r="A15" s="28" t="s">
        <v>148</v>
      </c>
      <c r="B15" s="29" t="s">
        <v>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8">
        <f t="shared" si="0"/>
        <v>0</v>
      </c>
    </row>
    <row r="16" spans="1:50" ht="12" x14ac:dyDescent="0.25">
      <c r="A16" s="28" t="s">
        <v>149</v>
      </c>
      <c r="B16" s="29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8">
        <f t="shared" si="0"/>
        <v>0</v>
      </c>
    </row>
    <row r="17" spans="1:50" ht="12" x14ac:dyDescent="0.25">
      <c r="A17" s="28" t="s">
        <v>150</v>
      </c>
      <c r="B17" s="29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>
        <f t="shared" si="0"/>
        <v>0</v>
      </c>
    </row>
    <row r="18" spans="1:50" ht="12" x14ac:dyDescent="0.25">
      <c r="A18" s="28" t="s">
        <v>151</v>
      </c>
      <c r="B18" s="29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>
        <f t="shared" si="0"/>
        <v>0</v>
      </c>
    </row>
    <row r="19" spans="1:50" ht="12" x14ac:dyDescent="0.25">
      <c r="A19" s="28" t="s">
        <v>152</v>
      </c>
      <c r="B19" s="29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8">
        <f t="shared" si="0"/>
        <v>0</v>
      </c>
    </row>
    <row r="20" spans="1:50" ht="12" x14ac:dyDescent="0.25">
      <c r="A20" s="28" t="s">
        <v>153</v>
      </c>
      <c r="B20" s="29" t="s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">
        <f t="shared" si="0"/>
        <v>0</v>
      </c>
    </row>
    <row r="21" spans="1:50" ht="12" x14ac:dyDescent="0.25">
      <c r="A21" s="28" t="s">
        <v>154</v>
      </c>
      <c r="B21" s="29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>
        <f t="shared" si="0"/>
        <v>0</v>
      </c>
    </row>
    <row r="22" spans="1:50" ht="12" x14ac:dyDescent="0.25">
      <c r="A22" s="28" t="s">
        <v>155</v>
      </c>
      <c r="B22" s="29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">
        <f t="shared" si="0"/>
        <v>0</v>
      </c>
    </row>
    <row r="23" spans="1:50" ht="12" x14ac:dyDescent="0.25">
      <c r="A23" s="28" t="s">
        <v>156</v>
      </c>
      <c r="B23" s="29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8">
        <f t="shared" si="0"/>
        <v>0</v>
      </c>
    </row>
    <row r="24" spans="1:50" ht="12" x14ac:dyDescent="0.25">
      <c r="A24" s="28" t="s">
        <v>157</v>
      </c>
      <c r="B24" s="29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8">
        <f t="shared" si="0"/>
        <v>0</v>
      </c>
    </row>
    <row r="25" spans="1:50" ht="12" x14ac:dyDescent="0.25">
      <c r="A25" s="6" t="s">
        <v>140</v>
      </c>
      <c r="B25" s="12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</row>
    <row r="26" spans="1:50" ht="12" x14ac:dyDescent="0.25">
      <c r="A26" s="28" t="s">
        <v>158</v>
      </c>
      <c r="B26" s="29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>
        <f t="shared" si="0"/>
        <v>0</v>
      </c>
    </row>
    <row r="27" spans="1:50" ht="12" x14ac:dyDescent="0.25">
      <c r="A27" s="28" t="s">
        <v>159</v>
      </c>
      <c r="B27" s="29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>
        <f t="shared" si="0"/>
        <v>0</v>
      </c>
    </row>
    <row r="28" spans="1:50" ht="12" x14ac:dyDescent="0.25">
      <c r="A28" s="28" t="s">
        <v>160</v>
      </c>
      <c r="B28" s="29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8">
        <f t="shared" si="0"/>
        <v>0</v>
      </c>
    </row>
    <row r="29" spans="1:50" ht="24" x14ac:dyDescent="0.25">
      <c r="A29" s="28" t="s">
        <v>161</v>
      </c>
      <c r="B29" s="29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>
        <f t="shared" si="0"/>
        <v>0</v>
      </c>
    </row>
    <row r="30" spans="1:50" ht="12" x14ac:dyDescent="0.25">
      <c r="A30" s="6" t="s">
        <v>141</v>
      </c>
      <c r="B30" s="12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</row>
    <row r="31" spans="1:50" ht="24" x14ac:dyDescent="0.25">
      <c r="A31" s="28" t="s">
        <v>162</v>
      </c>
      <c r="B31" s="29" t="s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8">
        <f t="shared" si="0"/>
        <v>0</v>
      </c>
    </row>
    <row r="32" spans="1:50" ht="12" x14ac:dyDescent="0.25">
      <c r="A32" s="28" t="s">
        <v>163</v>
      </c>
      <c r="B32" s="29" t="s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8">
        <f t="shared" si="0"/>
        <v>0</v>
      </c>
    </row>
    <row r="33" spans="1:50" ht="12" x14ac:dyDescent="0.25">
      <c r="A33" s="28" t="s">
        <v>164</v>
      </c>
      <c r="B33" s="29" t="s">
        <v>30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8">
        <f t="shared" si="0"/>
        <v>0</v>
      </c>
    </row>
    <row r="34" spans="1:50" ht="12" x14ac:dyDescent="0.25">
      <c r="A34" s="28" t="s">
        <v>165</v>
      </c>
      <c r="B34" s="29" t="s">
        <v>31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8">
        <f t="shared" si="0"/>
        <v>0</v>
      </c>
    </row>
    <row r="35" spans="1:50" ht="12" x14ac:dyDescent="0.25">
      <c r="A35" s="28" t="s">
        <v>166</v>
      </c>
      <c r="B35" s="29" t="s">
        <v>32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8">
        <f t="shared" si="0"/>
        <v>0</v>
      </c>
    </row>
    <row r="36" spans="1:50" ht="12" x14ac:dyDescent="0.25">
      <c r="A36" s="28" t="s">
        <v>167</v>
      </c>
      <c r="B36" s="29" t="s">
        <v>33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8">
        <f t="shared" si="0"/>
        <v>0</v>
      </c>
    </row>
    <row r="37" spans="1:50" ht="12" x14ac:dyDescent="0.25">
      <c r="A37" s="28" t="s">
        <v>168</v>
      </c>
      <c r="B37" s="29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8">
        <f t="shared" si="0"/>
        <v>0</v>
      </c>
    </row>
    <row r="38" spans="1:50" ht="12" x14ac:dyDescent="0.25">
      <c r="A38" s="28" t="s">
        <v>169</v>
      </c>
      <c r="B38" s="29" t="s">
        <v>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8">
        <f t="shared" si="0"/>
        <v>0</v>
      </c>
    </row>
    <row r="39" spans="1:50" ht="12" x14ac:dyDescent="0.25">
      <c r="A39" s="28" t="s">
        <v>170</v>
      </c>
      <c r="B39" s="29" t="s">
        <v>36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8">
        <f t="shared" si="0"/>
        <v>0</v>
      </c>
    </row>
    <row r="40" spans="1:50" ht="12" x14ac:dyDescent="0.25">
      <c r="A40" s="28" t="s">
        <v>171</v>
      </c>
      <c r="B40" s="29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8">
        <f t="shared" si="0"/>
        <v>0</v>
      </c>
    </row>
    <row r="41" spans="1:50" ht="12" x14ac:dyDescent="0.25">
      <c r="A41" s="28" t="s">
        <v>172</v>
      </c>
      <c r="B41" s="29" t="s">
        <v>38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8">
        <f t="shared" si="0"/>
        <v>0</v>
      </c>
    </row>
    <row r="42" spans="1:50" ht="12" x14ac:dyDescent="0.25">
      <c r="A42" s="6" t="s">
        <v>142</v>
      </c>
      <c r="B42" s="12" t="s">
        <v>39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10"/>
    </row>
    <row r="43" spans="1:50" ht="12" x14ac:dyDescent="0.25">
      <c r="A43" s="28" t="s">
        <v>173</v>
      </c>
      <c r="B43" s="29" t="s">
        <v>40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8">
        <f t="shared" si="0"/>
        <v>0</v>
      </c>
    </row>
    <row r="44" spans="1:50" ht="12" x14ac:dyDescent="0.25">
      <c r="A44" s="28" t="s">
        <v>174</v>
      </c>
      <c r="B44" s="29" t="s">
        <v>41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8">
        <f t="shared" si="0"/>
        <v>0</v>
      </c>
    </row>
    <row r="45" spans="1:50" ht="12" x14ac:dyDescent="0.25">
      <c r="A45" s="28" t="s">
        <v>175</v>
      </c>
      <c r="B45" s="29" t="s">
        <v>42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8">
        <f t="shared" si="0"/>
        <v>0</v>
      </c>
    </row>
    <row r="46" spans="1:50" ht="12" x14ac:dyDescent="0.25">
      <c r="A46" s="28" t="s">
        <v>176</v>
      </c>
      <c r="B46" s="29" t="s">
        <v>43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8">
        <f t="shared" si="0"/>
        <v>0</v>
      </c>
    </row>
    <row r="47" spans="1:50" ht="12" x14ac:dyDescent="0.25">
      <c r="A47" s="28" t="s">
        <v>177</v>
      </c>
      <c r="B47" s="29" t="s">
        <v>44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">
        <f t="shared" si="0"/>
        <v>0</v>
      </c>
    </row>
    <row r="48" spans="1:50" ht="12" x14ac:dyDescent="0.25">
      <c r="A48" s="28" t="s">
        <v>178</v>
      </c>
      <c r="B48" s="29" t="s">
        <v>45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">
        <f t="shared" si="0"/>
        <v>0</v>
      </c>
    </row>
    <row r="49" spans="1:50" ht="12" x14ac:dyDescent="0.25">
      <c r="A49" s="28" t="s">
        <v>179</v>
      </c>
      <c r="B49" s="29" t="s">
        <v>46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8">
        <f t="shared" si="0"/>
        <v>0</v>
      </c>
    </row>
    <row r="50" spans="1:50" ht="12" x14ac:dyDescent="0.25">
      <c r="A50" s="28" t="s">
        <v>180</v>
      </c>
      <c r="B50" s="29" t="s">
        <v>47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8">
        <f t="shared" si="0"/>
        <v>0</v>
      </c>
    </row>
    <row r="51" spans="1:50" ht="12" x14ac:dyDescent="0.25">
      <c r="A51" s="28" t="s">
        <v>181</v>
      </c>
      <c r="B51" s="29" t="s">
        <v>48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8">
        <f t="shared" si="0"/>
        <v>0</v>
      </c>
    </row>
    <row r="52" spans="1:50" ht="12" x14ac:dyDescent="0.25">
      <c r="A52" s="28" t="s">
        <v>182</v>
      </c>
      <c r="B52" s="29" t="s">
        <v>49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8">
        <f t="shared" si="0"/>
        <v>0</v>
      </c>
    </row>
    <row r="53" spans="1:50" ht="12" x14ac:dyDescent="0.25">
      <c r="A53" s="28" t="s">
        <v>183</v>
      </c>
      <c r="B53" s="29" t="s">
        <v>50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8">
        <f t="shared" si="0"/>
        <v>0</v>
      </c>
    </row>
    <row r="54" spans="1:50" ht="12" x14ac:dyDescent="0.25">
      <c r="A54" s="28" t="s">
        <v>184</v>
      </c>
      <c r="B54" s="29" t="s">
        <v>51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8">
        <f t="shared" si="0"/>
        <v>0</v>
      </c>
    </row>
    <row r="55" spans="1:50" ht="12" x14ac:dyDescent="0.25">
      <c r="A55" s="28" t="s">
        <v>185</v>
      </c>
      <c r="B55" s="29" t="s">
        <v>52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8">
        <f t="shared" si="0"/>
        <v>0</v>
      </c>
    </row>
    <row r="56" spans="1:50" ht="24" x14ac:dyDescent="0.25">
      <c r="A56" s="28" t="s">
        <v>186</v>
      </c>
      <c r="B56" s="29" t="s">
        <v>53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8">
        <f t="shared" si="0"/>
        <v>0</v>
      </c>
    </row>
    <row r="57" spans="1:50" ht="12" x14ac:dyDescent="0.25">
      <c r="A57" s="28" t="s">
        <v>187</v>
      </c>
      <c r="B57" s="29" t="s">
        <v>54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8">
        <f t="shared" si="0"/>
        <v>0</v>
      </c>
    </row>
    <row r="58" spans="1:50" ht="12" x14ac:dyDescent="0.25">
      <c r="A58" s="6" t="s">
        <v>143</v>
      </c>
      <c r="B58" s="12" t="s">
        <v>55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10"/>
    </row>
    <row r="59" spans="1:50" ht="12" x14ac:dyDescent="0.25">
      <c r="A59" s="28" t="s">
        <v>188</v>
      </c>
      <c r="B59" s="29" t="s">
        <v>56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8">
        <f t="shared" si="0"/>
        <v>0</v>
      </c>
    </row>
    <row r="60" spans="1:50" ht="24" x14ac:dyDescent="0.25">
      <c r="A60" s="28" t="s">
        <v>189</v>
      </c>
      <c r="B60" s="29" t="s">
        <v>57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8">
        <f t="shared" si="0"/>
        <v>0</v>
      </c>
    </row>
    <row r="61" spans="1:50" ht="12" x14ac:dyDescent="0.25">
      <c r="A61" s="28" t="s">
        <v>190</v>
      </c>
      <c r="B61" s="29" t="s">
        <v>58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8">
        <f t="shared" si="0"/>
        <v>0</v>
      </c>
    </row>
    <row r="62" spans="1:50" ht="12" x14ac:dyDescent="0.25">
      <c r="A62" s="28" t="s">
        <v>191</v>
      </c>
      <c r="B62" s="29" t="s">
        <v>59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8">
        <f t="shared" si="0"/>
        <v>0</v>
      </c>
    </row>
    <row r="63" spans="1:50" ht="12" x14ac:dyDescent="0.25">
      <c r="A63" s="28" t="s">
        <v>192</v>
      </c>
      <c r="B63" s="29" t="s">
        <v>60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8">
        <f t="shared" si="0"/>
        <v>0</v>
      </c>
    </row>
    <row r="64" spans="1:50" ht="12" x14ac:dyDescent="0.25">
      <c r="A64" s="28" t="s">
        <v>193</v>
      </c>
      <c r="B64" s="29" t="s">
        <v>61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>
        <f t="shared" si="0"/>
        <v>0</v>
      </c>
    </row>
    <row r="65" spans="1:50" ht="12" x14ac:dyDescent="0.25">
      <c r="A65" s="6" t="s">
        <v>144</v>
      </c>
      <c r="B65" s="12" t="s">
        <v>62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10"/>
    </row>
    <row r="66" spans="1:50" ht="12" x14ac:dyDescent="0.25">
      <c r="A66" s="28" t="s">
        <v>194</v>
      </c>
      <c r="B66" s="29" t="s">
        <v>63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8">
        <f t="shared" si="0"/>
        <v>0</v>
      </c>
    </row>
    <row r="67" spans="1:50" ht="12" x14ac:dyDescent="0.25">
      <c r="A67" s="28" t="s">
        <v>195</v>
      </c>
      <c r="B67" s="29" t="s">
        <v>64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8">
        <f t="shared" si="0"/>
        <v>0</v>
      </c>
    </row>
    <row r="68" spans="1:50" ht="12" x14ac:dyDescent="0.25">
      <c r="A68" s="28" t="s">
        <v>196</v>
      </c>
      <c r="B68" s="29" t="s">
        <v>65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8">
        <f t="shared" ref="AX68:AX82" si="1">(C68+D68+E68+F68+G68+H68+I68+J68+K68+L68+M68+N68+O68+P68+Q68+R68+S68+T68+U68+V68+W68+X68+Y68+Z68+AA68+AB68+AC68+AD68+AE68+AF68+AG68+AH68+AI68+AJ68+AK68+AL68+AM68+AN68+AO68+AP68+AQ68+AR68+AS68+AT68+AU68+AV68+AW68)/47</f>
        <v>0</v>
      </c>
    </row>
    <row r="69" spans="1:50" ht="12" x14ac:dyDescent="0.25">
      <c r="A69" s="28" t="s">
        <v>197</v>
      </c>
      <c r="B69" s="29" t="s">
        <v>66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8">
        <f t="shared" si="1"/>
        <v>0</v>
      </c>
    </row>
    <row r="70" spans="1:50" ht="12" x14ac:dyDescent="0.25">
      <c r="A70" s="28" t="s">
        <v>198</v>
      </c>
      <c r="B70" s="29" t="s">
        <v>67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8">
        <f t="shared" si="1"/>
        <v>0</v>
      </c>
    </row>
    <row r="71" spans="1:50" ht="12" x14ac:dyDescent="0.25">
      <c r="A71" s="6" t="s">
        <v>145</v>
      </c>
      <c r="B71" s="12" t="s">
        <v>68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10"/>
    </row>
    <row r="72" spans="1:50" ht="12" x14ac:dyDescent="0.25">
      <c r="A72" s="28" t="s">
        <v>199</v>
      </c>
      <c r="B72" s="29" t="s">
        <v>69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8">
        <f t="shared" si="1"/>
        <v>0</v>
      </c>
    </row>
    <row r="73" spans="1:50" ht="12" x14ac:dyDescent="0.25">
      <c r="A73" s="28" t="s">
        <v>200</v>
      </c>
      <c r="B73" s="29" t="s">
        <v>70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8">
        <f t="shared" si="1"/>
        <v>0</v>
      </c>
    </row>
    <row r="74" spans="1:50" ht="12" x14ac:dyDescent="0.25">
      <c r="A74" s="6" t="s">
        <v>146</v>
      </c>
      <c r="B74" s="12" t="s">
        <v>71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10"/>
    </row>
    <row r="75" spans="1:50" ht="12" x14ac:dyDescent="0.25">
      <c r="A75" s="28" t="s">
        <v>201</v>
      </c>
      <c r="B75" s="29" t="s">
        <v>72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8">
        <f t="shared" si="1"/>
        <v>0</v>
      </c>
    </row>
    <row r="76" spans="1:50" ht="24" x14ac:dyDescent="0.25">
      <c r="A76" s="28" t="s">
        <v>202</v>
      </c>
      <c r="B76" s="29" t="s">
        <v>213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8">
        <f t="shared" si="1"/>
        <v>0</v>
      </c>
    </row>
    <row r="77" spans="1:50" ht="12" x14ac:dyDescent="0.25">
      <c r="A77" s="28" t="s">
        <v>203</v>
      </c>
      <c r="B77" s="29" t="s">
        <v>73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8">
        <f t="shared" si="1"/>
        <v>0</v>
      </c>
    </row>
    <row r="78" spans="1:50" ht="12" x14ac:dyDescent="0.25">
      <c r="A78" s="6" t="s">
        <v>147</v>
      </c>
      <c r="B78" s="12" t="s">
        <v>74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10"/>
    </row>
    <row r="79" spans="1:50" ht="12" x14ac:dyDescent="0.25">
      <c r="A79" s="28" t="s">
        <v>204</v>
      </c>
      <c r="B79" s="29" t="s">
        <v>75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8">
        <f t="shared" si="1"/>
        <v>0</v>
      </c>
    </row>
    <row r="80" spans="1:50" ht="12" x14ac:dyDescent="0.25">
      <c r="A80" s="28" t="s">
        <v>205</v>
      </c>
      <c r="B80" s="29" t="s">
        <v>76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8">
        <f t="shared" si="1"/>
        <v>0</v>
      </c>
    </row>
    <row r="81" spans="1:50" ht="24" x14ac:dyDescent="0.25">
      <c r="A81" s="28" t="s">
        <v>206</v>
      </c>
      <c r="B81" s="29" t="s">
        <v>214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8">
        <f t="shared" si="1"/>
        <v>0</v>
      </c>
    </row>
    <row r="82" spans="1:50" ht="24" x14ac:dyDescent="0.25">
      <c r="A82" s="28" t="s">
        <v>207</v>
      </c>
      <c r="B82" s="29" t="s">
        <v>77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8">
        <f t="shared" si="1"/>
        <v>0</v>
      </c>
    </row>
  </sheetData>
  <sheetProtection password="AD9C" sheet="1" objects="1" scenarios="1" selectLockedCells="1"/>
  <pageMargins left="3.937007874015748E-2" right="0.23622047244094491" top="0.15748031496062992" bottom="0.19685039370078741" header="0.11811023622047245" footer="0.11811023622047245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topLeftCell="A61" workbookViewId="0">
      <selection activeCell="F1" sqref="F1"/>
    </sheetView>
  </sheetViews>
  <sheetFormatPr defaultColWidth="29.42578125" defaultRowHeight="12.75" x14ac:dyDescent="0.25"/>
  <cols>
    <col min="1" max="1" width="8.28515625" style="34" bestFit="1" customWidth="1"/>
    <col min="2" max="2" width="29.42578125" style="34"/>
    <col min="3" max="3" width="38.28515625" style="34" customWidth="1"/>
    <col min="4" max="4" width="29.42578125" style="33"/>
    <col min="5" max="5" width="17.42578125" style="34" customWidth="1"/>
    <col min="6" max="16384" width="29.42578125" style="33"/>
  </cols>
  <sheetData>
    <row r="1" spans="1:5" ht="51.75" customHeight="1" x14ac:dyDescent="0.25">
      <c r="A1" s="11" t="s">
        <v>78</v>
      </c>
      <c r="B1" s="12" t="s">
        <v>79</v>
      </c>
      <c r="C1" s="11" t="s">
        <v>208</v>
      </c>
      <c r="D1" s="12" t="s">
        <v>210</v>
      </c>
      <c r="E1" s="11" t="s">
        <v>211</v>
      </c>
    </row>
    <row r="2" spans="1:5" x14ac:dyDescent="0.25">
      <c r="A2" s="11" t="s">
        <v>131</v>
      </c>
      <c r="B2" s="11" t="s">
        <v>0</v>
      </c>
      <c r="C2" s="13"/>
      <c r="D2" s="14">
        <f>'Приложение № 1 - Ценоразпис'!AX3</f>
        <v>0</v>
      </c>
      <c r="E2" s="13"/>
    </row>
    <row r="3" spans="1:5" x14ac:dyDescent="0.25">
      <c r="A3" s="15" t="s">
        <v>126</v>
      </c>
      <c r="B3" s="16" t="s">
        <v>1</v>
      </c>
      <c r="C3" s="16">
        <v>192</v>
      </c>
      <c r="D3" s="17">
        <f>'Приложение № 1 - Ценоразпис'!AX4</f>
        <v>0</v>
      </c>
      <c r="E3" s="18">
        <f>C3*D3</f>
        <v>0</v>
      </c>
    </row>
    <row r="4" spans="1:5" x14ac:dyDescent="0.25">
      <c r="A4" s="15" t="s">
        <v>127</v>
      </c>
      <c r="B4" s="16" t="s">
        <v>2</v>
      </c>
      <c r="C4" s="16">
        <v>10</v>
      </c>
      <c r="D4" s="17">
        <f>'Приложение № 1 - Ценоразпис'!AX5</f>
        <v>0</v>
      </c>
      <c r="E4" s="18">
        <f t="shared" ref="E4:E66" si="0">C4*D4</f>
        <v>0</v>
      </c>
    </row>
    <row r="5" spans="1:5" x14ac:dyDescent="0.25">
      <c r="A5" s="15" t="s">
        <v>128</v>
      </c>
      <c r="B5" s="16" t="s">
        <v>3</v>
      </c>
      <c r="C5" s="16">
        <v>600</v>
      </c>
      <c r="D5" s="17">
        <f>'Приложение № 1 - Ценоразпис'!AX6</f>
        <v>0</v>
      </c>
      <c r="E5" s="18">
        <f t="shared" si="0"/>
        <v>0</v>
      </c>
    </row>
    <row r="6" spans="1:5" x14ac:dyDescent="0.25">
      <c r="A6" s="15" t="s">
        <v>129</v>
      </c>
      <c r="B6" s="16" t="s">
        <v>4</v>
      </c>
      <c r="C6" s="16">
        <v>100</v>
      </c>
      <c r="D6" s="17">
        <f>'Приложение № 1 - Ценоразпис'!AX7</f>
        <v>0</v>
      </c>
      <c r="E6" s="18">
        <f t="shared" si="0"/>
        <v>0</v>
      </c>
    </row>
    <row r="7" spans="1:5" ht="25.5" x14ac:dyDescent="0.25">
      <c r="A7" s="15" t="s">
        <v>130</v>
      </c>
      <c r="B7" s="16" t="s">
        <v>5</v>
      </c>
      <c r="C7" s="16">
        <v>96</v>
      </c>
      <c r="D7" s="17">
        <f>'Приложение № 1 - Ценоразпис'!AX8</f>
        <v>0</v>
      </c>
      <c r="E7" s="18">
        <f t="shared" si="0"/>
        <v>0</v>
      </c>
    </row>
    <row r="8" spans="1:5" x14ac:dyDescent="0.25">
      <c r="A8" s="19" t="s">
        <v>132</v>
      </c>
      <c r="B8" s="11" t="s">
        <v>6</v>
      </c>
      <c r="C8" s="13"/>
      <c r="D8" s="20"/>
      <c r="E8" s="21"/>
    </row>
    <row r="9" spans="1:5" x14ac:dyDescent="0.25">
      <c r="A9" s="15" t="s">
        <v>133</v>
      </c>
      <c r="B9" s="16" t="s">
        <v>7</v>
      </c>
      <c r="C9" s="16">
        <v>96</v>
      </c>
      <c r="D9" s="17">
        <f>'Приложение № 1 - Ценоразпис'!AX10</f>
        <v>0</v>
      </c>
      <c r="E9" s="18">
        <f t="shared" si="0"/>
        <v>0</v>
      </c>
    </row>
    <row r="10" spans="1:5" ht="25.5" x14ac:dyDescent="0.25">
      <c r="A10" s="15" t="s">
        <v>134</v>
      </c>
      <c r="B10" s="16" t="s">
        <v>8</v>
      </c>
      <c r="C10" s="16">
        <v>10</v>
      </c>
      <c r="D10" s="17">
        <f>'Приложение № 1 - Ценоразпис'!AX11</f>
        <v>0</v>
      </c>
      <c r="E10" s="18">
        <f>C10*D10</f>
        <v>0</v>
      </c>
    </row>
    <row r="11" spans="1:5" x14ac:dyDescent="0.25">
      <c r="A11" s="15" t="s">
        <v>135</v>
      </c>
      <c r="B11" s="16" t="s">
        <v>9</v>
      </c>
      <c r="C11" s="16">
        <v>40</v>
      </c>
      <c r="D11" s="17">
        <f>'Приложение № 1 - Ценоразпис'!AX12</f>
        <v>0</v>
      </c>
      <c r="E11" s="18">
        <f t="shared" si="0"/>
        <v>0</v>
      </c>
    </row>
    <row r="12" spans="1:5" x14ac:dyDescent="0.25">
      <c r="A12" s="15" t="s">
        <v>136</v>
      </c>
      <c r="B12" s="16" t="s">
        <v>10</v>
      </c>
      <c r="C12" s="16">
        <v>96</v>
      </c>
      <c r="D12" s="17">
        <f>'Приложение № 1 - Ценоразпис'!AX13</f>
        <v>0</v>
      </c>
      <c r="E12" s="18">
        <f t="shared" si="0"/>
        <v>0</v>
      </c>
    </row>
    <row r="13" spans="1:5" x14ac:dyDescent="0.25">
      <c r="A13" s="19" t="s">
        <v>139</v>
      </c>
      <c r="B13" s="11" t="s">
        <v>11</v>
      </c>
      <c r="C13" s="13"/>
      <c r="D13" s="20"/>
      <c r="E13" s="21"/>
    </row>
    <row r="14" spans="1:5" x14ac:dyDescent="0.25">
      <c r="A14" s="15" t="s">
        <v>148</v>
      </c>
      <c r="B14" s="16" t="s">
        <v>12</v>
      </c>
      <c r="C14" s="16">
        <v>10</v>
      </c>
      <c r="D14" s="17">
        <f>'Приложение № 1 - Ценоразпис'!AX15</f>
        <v>0</v>
      </c>
      <c r="E14" s="18">
        <f t="shared" si="0"/>
        <v>0</v>
      </c>
    </row>
    <row r="15" spans="1:5" ht="25.5" x14ac:dyDescent="0.25">
      <c r="A15" s="15" t="s">
        <v>149</v>
      </c>
      <c r="B15" s="16" t="s">
        <v>13</v>
      </c>
      <c r="C15" s="16">
        <v>40</v>
      </c>
      <c r="D15" s="17">
        <f>'Приложение № 1 - Ценоразпис'!AX16</f>
        <v>0</v>
      </c>
      <c r="E15" s="18">
        <f t="shared" si="0"/>
        <v>0</v>
      </c>
    </row>
    <row r="16" spans="1:5" x14ac:dyDescent="0.25">
      <c r="A16" s="15" t="s">
        <v>150</v>
      </c>
      <c r="B16" s="16" t="s">
        <v>14</v>
      </c>
      <c r="C16" s="16">
        <v>40</v>
      </c>
      <c r="D16" s="17">
        <f>'Приложение № 1 - Ценоразпис'!AX17</f>
        <v>0</v>
      </c>
      <c r="E16" s="18">
        <f t="shared" si="0"/>
        <v>0</v>
      </c>
    </row>
    <row r="17" spans="1:5" ht="25.5" x14ac:dyDescent="0.25">
      <c r="A17" s="15" t="s">
        <v>151</v>
      </c>
      <c r="B17" s="16" t="s">
        <v>15</v>
      </c>
      <c r="C17" s="16">
        <v>50</v>
      </c>
      <c r="D17" s="17">
        <f>'Приложение № 1 - Ценоразпис'!AX18</f>
        <v>0</v>
      </c>
      <c r="E17" s="18">
        <f t="shared" si="0"/>
        <v>0</v>
      </c>
    </row>
    <row r="18" spans="1:5" x14ac:dyDescent="0.25">
      <c r="A18" s="15" t="s">
        <v>152</v>
      </c>
      <c r="B18" s="16" t="s">
        <v>16</v>
      </c>
      <c r="C18" s="16">
        <v>50</v>
      </c>
      <c r="D18" s="17">
        <f>'Приложение № 1 - Ценоразпис'!AX19</f>
        <v>0</v>
      </c>
      <c r="E18" s="18">
        <f t="shared" si="0"/>
        <v>0</v>
      </c>
    </row>
    <row r="19" spans="1:5" ht="25.5" x14ac:dyDescent="0.25">
      <c r="A19" s="15" t="s">
        <v>153</v>
      </c>
      <c r="B19" s="16" t="s">
        <v>17</v>
      </c>
      <c r="C19" s="16">
        <v>50</v>
      </c>
      <c r="D19" s="17">
        <f>'Приложение № 1 - Ценоразпис'!AX20</f>
        <v>0</v>
      </c>
      <c r="E19" s="18">
        <f t="shared" si="0"/>
        <v>0</v>
      </c>
    </row>
    <row r="20" spans="1:5" ht="25.5" x14ac:dyDescent="0.25">
      <c r="A20" s="15" t="s">
        <v>154</v>
      </c>
      <c r="B20" s="16" t="s">
        <v>18</v>
      </c>
      <c r="C20" s="16">
        <v>50</v>
      </c>
      <c r="D20" s="17">
        <f>'Приложение № 1 - Ценоразпис'!AX21</f>
        <v>0</v>
      </c>
      <c r="E20" s="18">
        <f t="shared" si="0"/>
        <v>0</v>
      </c>
    </row>
    <row r="21" spans="1:5" ht="25.5" x14ac:dyDescent="0.25">
      <c r="A21" s="15" t="s">
        <v>155</v>
      </c>
      <c r="B21" s="16" t="s">
        <v>19</v>
      </c>
      <c r="C21" s="16">
        <v>20</v>
      </c>
      <c r="D21" s="17">
        <f>'Приложение № 1 - Ценоразпис'!AX22</f>
        <v>0</v>
      </c>
      <c r="E21" s="18">
        <f t="shared" si="0"/>
        <v>0</v>
      </c>
    </row>
    <row r="22" spans="1:5" ht="25.5" x14ac:dyDescent="0.25">
      <c r="A22" s="15" t="s">
        <v>156</v>
      </c>
      <c r="B22" s="16" t="s">
        <v>20</v>
      </c>
      <c r="C22" s="16">
        <v>30</v>
      </c>
      <c r="D22" s="17">
        <f>'Приложение № 1 - Ценоразпис'!AX23</f>
        <v>0</v>
      </c>
      <c r="E22" s="18">
        <f t="shared" si="0"/>
        <v>0</v>
      </c>
    </row>
    <row r="23" spans="1:5" ht="25.5" x14ac:dyDescent="0.25">
      <c r="A23" s="15" t="s">
        <v>157</v>
      </c>
      <c r="B23" s="16" t="s">
        <v>21</v>
      </c>
      <c r="C23" s="16">
        <v>10</v>
      </c>
      <c r="D23" s="17">
        <f>'Приложение № 1 - Ценоразпис'!AX24</f>
        <v>0</v>
      </c>
      <c r="E23" s="18">
        <f t="shared" si="0"/>
        <v>0</v>
      </c>
    </row>
    <row r="24" spans="1:5" x14ac:dyDescent="0.25">
      <c r="A24" s="22" t="s">
        <v>140</v>
      </c>
      <c r="B24" s="11" t="s">
        <v>22</v>
      </c>
      <c r="C24" s="13"/>
      <c r="D24" s="20"/>
      <c r="E24" s="21"/>
    </row>
    <row r="25" spans="1:5" x14ac:dyDescent="0.25">
      <c r="A25" s="15" t="s">
        <v>158</v>
      </c>
      <c r="B25" s="16" t="s">
        <v>23</v>
      </c>
      <c r="C25" s="16">
        <v>20</v>
      </c>
      <c r="D25" s="17">
        <f>'Приложение № 1 - Ценоразпис'!AX26</f>
        <v>0</v>
      </c>
      <c r="E25" s="18">
        <f t="shared" si="0"/>
        <v>0</v>
      </c>
    </row>
    <row r="26" spans="1:5" x14ac:dyDescent="0.25">
      <c r="A26" s="15" t="s">
        <v>159</v>
      </c>
      <c r="B26" s="16" t="s">
        <v>24</v>
      </c>
      <c r="C26" s="16">
        <v>20</v>
      </c>
      <c r="D26" s="17">
        <f>'Приложение № 1 - Ценоразпис'!AX27</f>
        <v>0</v>
      </c>
      <c r="E26" s="18">
        <f t="shared" si="0"/>
        <v>0</v>
      </c>
    </row>
    <row r="27" spans="1:5" x14ac:dyDescent="0.25">
      <c r="A27" s="15" t="s">
        <v>160</v>
      </c>
      <c r="B27" s="16" t="s">
        <v>25</v>
      </c>
      <c r="C27" s="16">
        <v>20</v>
      </c>
      <c r="D27" s="17">
        <f>'Приложение № 1 - Ценоразпис'!AX28</f>
        <v>0</v>
      </c>
      <c r="E27" s="18">
        <f t="shared" si="0"/>
        <v>0</v>
      </c>
    </row>
    <row r="28" spans="1:5" ht="25.5" x14ac:dyDescent="0.25">
      <c r="A28" s="15" t="s">
        <v>161</v>
      </c>
      <c r="B28" s="16" t="s">
        <v>26</v>
      </c>
      <c r="C28" s="16">
        <v>300</v>
      </c>
      <c r="D28" s="17">
        <f>'Приложение № 1 - Ценоразпис'!AX29</f>
        <v>0</v>
      </c>
      <c r="E28" s="18">
        <f t="shared" si="0"/>
        <v>0</v>
      </c>
    </row>
    <row r="29" spans="1:5" x14ac:dyDescent="0.25">
      <c r="A29" s="22" t="s">
        <v>141</v>
      </c>
      <c r="B29" s="11" t="s">
        <v>27</v>
      </c>
      <c r="C29" s="13"/>
      <c r="D29" s="20"/>
      <c r="E29" s="21"/>
    </row>
    <row r="30" spans="1:5" ht="25.5" x14ac:dyDescent="0.25">
      <c r="A30" s="15" t="s">
        <v>162</v>
      </c>
      <c r="B30" s="16" t="s">
        <v>28</v>
      </c>
      <c r="C30" s="16">
        <v>10</v>
      </c>
      <c r="D30" s="17">
        <f>'Приложение № 1 - Ценоразпис'!AX31</f>
        <v>0</v>
      </c>
      <c r="E30" s="18">
        <f t="shared" si="0"/>
        <v>0</v>
      </c>
    </row>
    <row r="31" spans="1:5" ht="25.5" x14ac:dyDescent="0.25">
      <c r="A31" s="15" t="s">
        <v>163</v>
      </c>
      <c r="B31" s="16" t="s">
        <v>29</v>
      </c>
      <c r="C31" s="16">
        <v>10</v>
      </c>
      <c r="D31" s="17">
        <f>'Приложение № 1 - Ценоразпис'!AX32</f>
        <v>0</v>
      </c>
      <c r="E31" s="18">
        <f t="shared" si="0"/>
        <v>0</v>
      </c>
    </row>
    <row r="32" spans="1:5" x14ac:dyDescent="0.25">
      <c r="A32" s="15" t="s">
        <v>164</v>
      </c>
      <c r="B32" s="16" t="s">
        <v>30</v>
      </c>
      <c r="C32" s="16">
        <v>10</v>
      </c>
      <c r="D32" s="17">
        <f>'Приложение № 1 - Ценоразпис'!AX33</f>
        <v>0</v>
      </c>
      <c r="E32" s="18">
        <f t="shared" si="0"/>
        <v>0</v>
      </c>
    </row>
    <row r="33" spans="1:5" x14ac:dyDescent="0.25">
      <c r="A33" s="15" t="s">
        <v>165</v>
      </c>
      <c r="B33" s="16" t="s">
        <v>31</v>
      </c>
      <c r="C33" s="16">
        <v>10</v>
      </c>
      <c r="D33" s="17">
        <f>'Приложение № 1 - Ценоразпис'!AX34</f>
        <v>0</v>
      </c>
      <c r="E33" s="18">
        <f t="shared" si="0"/>
        <v>0</v>
      </c>
    </row>
    <row r="34" spans="1:5" x14ac:dyDescent="0.25">
      <c r="A34" s="15" t="s">
        <v>166</v>
      </c>
      <c r="B34" s="16" t="s">
        <v>32</v>
      </c>
      <c r="C34" s="16">
        <v>40</v>
      </c>
      <c r="D34" s="17">
        <f>'Приложение № 1 - Ценоразпис'!AX35</f>
        <v>0</v>
      </c>
      <c r="E34" s="18">
        <f t="shared" si="0"/>
        <v>0</v>
      </c>
    </row>
    <row r="35" spans="1:5" x14ac:dyDescent="0.25">
      <c r="A35" s="15" t="s">
        <v>167</v>
      </c>
      <c r="B35" s="16" t="s">
        <v>33</v>
      </c>
      <c r="C35" s="16">
        <v>40</v>
      </c>
      <c r="D35" s="17">
        <f>'Приложение № 1 - Ценоразпис'!AX36</f>
        <v>0</v>
      </c>
      <c r="E35" s="18">
        <f t="shared" si="0"/>
        <v>0</v>
      </c>
    </row>
    <row r="36" spans="1:5" x14ac:dyDescent="0.25">
      <c r="A36" s="15" t="s">
        <v>168</v>
      </c>
      <c r="B36" s="16" t="s">
        <v>34</v>
      </c>
      <c r="C36" s="16">
        <v>40</v>
      </c>
      <c r="D36" s="17">
        <f>'Приложение № 1 - Ценоразпис'!AX37</f>
        <v>0</v>
      </c>
      <c r="E36" s="18">
        <f t="shared" si="0"/>
        <v>0</v>
      </c>
    </row>
    <row r="37" spans="1:5" x14ac:dyDescent="0.25">
      <c r="A37" s="15" t="s">
        <v>169</v>
      </c>
      <c r="B37" s="16" t="s">
        <v>35</v>
      </c>
      <c r="C37" s="16">
        <v>40</v>
      </c>
      <c r="D37" s="17">
        <f>'Приложение № 1 - Ценоразпис'!AX38</f>
        <v>0</v>
      </c>
      <c r="E37" s="18">
        <f t="shared" si="0"/>
        <v>0</v>
      </c>
    </row>
    <row r="38" spans="1:5" x14ac:dyDescent="0.25">
      <c r="A38" s="15" t="s">
        <v>170</v>
      </c>
      <c r="B38" s="16" t="s">
        <v>36</v>
      </c>
      <c r="C38" s="16">
        <v>40</v>
      </c>
      <c r="D38" s="17">
        <f>'Приложение № 1 - Ценоразпис'!AX39</f>
        <v>0</v>
      </c>
      <c r="E38" s="18">
        <f t="shared" si="0"/>
        <v>0</v>
      </c>
    </row>
    <row r="39" spans="1:5" x14ac:dyDescent="0.25">
      <c r="A39" s="15" t="s">
        <v>171</v>
      </c>
      <c r="B39" s="16" t="s">
        <v>37</v>
      </c>
      <c r="C39" s="16">
        <v>40</v>
      </c>
      <c r="D39" s="17">
        <f>'Приложение № 1 - Ценоразпис'!AX40</f>
        <v>0</v>
      </c>
      <c r="E39" s="18">
        <f t="shared" si="0"/>
        <v>0</v>
      </c>
    </row>
    <row r="40" spans="1:5" x14ac:dyDescent="0.25">
      <c r="A40" s="15" t="s">
        <v>172</v>
      </c>
      <c r="B40" s="16" t="s">
        <v>38</v>
      </c>
      <c r="C40" s="16">
        <v>40</v>
      </c>
      <c r="D40" s="17">
        <f>'Приложение № 1 - Ценоразпис'!AX41</f>
        <v>0</v>
      </c>
      <c r="E40" s="18">
        <f t="shared" si="0"/>
        <v>0</v>
      </c>
    </row>
    <row r="41" spans="1:5" x14ac:dyDescent="0.25">
      <c r="A41" s="22" t="s">
        <v>142</v>
      </c>
      <c r="B41" s="11" t="s">
        <v>39</v>
      </c>
      <c r="C41" s="13"/>
      <c r="D41" s="20"/>
      <c r="E41" s="21"/>
    </row>
    <row r="42" spans="1:5" ht="25.5" x14ac:dyDescent="0.25">
      <c r="A42" s="15" t="s">
        <v>173</v>
      </c>
      <c r="B42" s="16" t="s">
        <v>40</v>
      </c>
      <c r="C42" s="16">
        <v>40</v>
      </c>
      <c r="D42" s="17">
        <f>'Приложение № 1 - Ценоразпис'!AX43</f>
        <v>0</v>
      </c>
      <c r="E42" s="18">
        <f t="shared" si="0"/>
        <v>0</v>
      </c>
    </row>
    <row r="43" spans="1:5" x14ac:dyDescent="0.25">
      <c r="A43" s="15" t="s">
        <v>174</v>
      </c>
      <c r="B43" s="16" t="s">
        <v>41</v>
      </c>
      <c r="C43" s="16">
        <v>40</v>
      </c>
      <c r="D43" s="17">
        <f>'Приложение № 1 - Ценоразпис'!AX44</f>
        <v>0</v>
      </c>
      <c r="E43" s="18">
        <f t="shared" si="0"/>
        <v>0</v>
      </c>
    </row>
    <row r="44" spans="1:5" x14ac:dyDescent="0.25">
      <c r="A44" s="15" t="s">
        <v>175</v>
      </c>
      <c r="B44" s="16" t="s">
        <v>42</v>
      </c>
      <c r="C44" s="16">
        <v>40</v>
      </c>
      <c r="D44" s="17">
        <f>'Приложение № 1 - Ценоразпис'!AX45</f>
        <v>0</v>
      </c>
      <c r="E44" s="18">
        <f t="shared" si="0"/>
        <v>0</v>
      </c>
    </row>
    <row r="45" spans="1:5" ht="25.5" x14ac:dyDescent="0.25">
      <c r="A45" s="15" t="s">
        <v>176</v>
      </c>
      <c r="B45" s="16" t="s">
        <v>43</v>
      </c>
      <c r="C45" s="16">
        <v>80</v>
      </c>
      <c r="D45" s="17">
        <f>'Приложение № 1 - Ценоразпис'!AX46</f>
        <v>0</v>
      </c>
      <c r="E45" s="18">
        <f t="shared" si="0"/>
        <v>0</v>
      </c>
    </row>
    <row r="46" spans="1:5" ht="25.5" x14ac:dyDescent="0.25">
      <c r="A46" s="15" t="s">
        <v>177</v>
      </c>
      <c r="B46" s="16" t="s">
        <v>44</v>
      </c>
      <c r="C46" s="16">
        <v>40</v>
      </c>
      <c r="D46" s="17">
        <f>'Приложение № 1 - Ценоразпис'!AX47</f>
        <v>0</v>
      </c>
      <c r="E46" s="18">
        <f t="shared" si="0"/>
        <v>0</v>
      </c>
    </row>
    <row r="47" spans="1:5" ht="25.5" x14ac:dyDescent="0.25">
      <c r="A47" s="15" t="s">
        <v>178</v>
      </c>
      <c r="B47" s="16" t="s">
        <v>45</v>
      </c>
      <c r="C47" s="16">
        <v>60</v>
      </c>
      <c r="D47" s="17">
        <f>'Приложение № 1 - Ценоразпис'!AX48</f>
        <v>0</v>
      </c>
      <c r="E47" s="18">
        <f t="shared" si="0"/>
        <v>0</v>
      </c>
    </row>
    <row r="48" spans="1:5" ht="25.5" x14ac:dyDescent="0.25">
      <c r="A48" s="15" t="s">
        <v>179</v>
      </c>
      <c r="B48" s="16" t="s">
        <v>46</v>
      </c>
      <c r="C48" s="16">
        <v>20</v>
      </c>
      <c r="D48" s="17">
        <f>'Приложение № 1 - Ценоразпис'!AX49</f>
        <v>0</v>
      </c>
      <c r="E48" s="18">
        <f t="shared" si="0"/>
        <v>0</v>
      </c>
    </row>
    <row r="49" spans="1:5" ht="25.5" x14ac:dyDescent="0.25">
      <c r="A49" s="15" t="s">
        <v>180</v>
      </c>
      <c r="B49" s="16" t="s">
        <v>47</v>
      </c>
      <c r="C49" s="16">
        <v>20</v>
      </c>
      <c r="D49" s="17">
        <f>'Приложение № 1 - Ценоразпис'!AX50</f>
        <v>0</v>
      </c>
      <c r="E49" s="18">
        <f t="shared" si="0"/>
        <v>0</v>
      </c>
    </row>
    <row r="50" spans="1:5" x14ac:dyDescent="0.25">
      <c r="A50" s="15" t="s">
        <v>181</v>
      </c>
      <c r="B50" s="16" t="s">
        <v>48</v>
      </c>
      <c r="C50" s="16">
        <v>40</v>
      </c>
      <c r="D50" s="17">
        <f>'Приложение № 1 - Ценоразпис'!AX51</f>
        <v>0</v>
      </c>
      <c r="E50" s="18">
        <f t="shared" si="0"/>
        <v>0</v>
      </c>
    </row>
    <row r="51" spans="1:5" x14ac:dyDescent="0.25">
      <c r="A51" s="15" t="s">
        <v>182</v>
      </c>
      <c r="B51" s="16" t="s">
        <v>49</v>
      </c>
      <c r="C51" s="16">
        <v>60</v>
      </c>
      <c r="D51" s="17">
        <f>'Приложение № 1 - Ценоразпис'!AX52</f>
        <v>0</v>
      </c>
      <c r="E51" s="18">
        <f t="shared" si="0"/>
        <v>0</v>
      </c>
    </row>
    <row r="52" spans="1:5" ht="25.5" x14ac:dyDescent="0.25">
      <c r="A52" s="15" t="s">
        <v>183</v>
      </c>
      <c r="B52" s="16" t="s">
        <v>50</v>
      </c>
      <c r="C52" s="16">
        <v>40</v>
      </c>
      <c r="D52" s="17">
        <f>'Приложение № 1 - Ценоразпис'!AX53</f>
        <v>0</v>
      </c>
      <c r="E52" s="18">
        <f t="shared" si="0"/>
        <v>0</v>
      </c>
    </row>
    <row r="53" spans="1:5" ht="25.5" x14ac:dyDescent="0.25">
      <c r="A53" s="15" t="s">
        <v>184</v>
      </c>
      <c r="B53" s="16" t="s">
        <v>51</v>
      </c>
      <c r="C53" s="16">
        <v>40</v>
      </c>
      <c r="D53" s="17">
        <f>'Приложение № 1 - Ценоразпис'!AX54</f>
        <v>0</v>
      </c>
      <c r="E53" s="18">
        <f t="shared" si="0"/>
        <v>0</v>
      </c>
    </row>
    <row r="54" spans="1:5" ht="25.5" x14ac:dyDescent="0.25">
      <c r="A54" s="15" t="s">
        <v>185</v>
      </c>
      <c r="B54" s="16" t="s">
        <v>52</v>
      </c>
      <c r="C54" s="16">
        <v>40</v>
      </c>
      <c r="D54" s="17">
        <f>'Приложение № 1 - Ценоразпис'!AX55</f>
        <v>0</v>
      </c>
      <c r="E54" s="18">
        <f t="shared" si="0"/>
        <v>0</v>
      </c>
    </row>
    <row r="55" spans="1:5" ht="25.5" x14ac:dyDescent="0.25">
      <c r="A55" s="15" t="s">
        <v>186</v>
      </c>
      <c r="B55" s="16" t="s">
        <v>53</v>
      </c>
      <c r="C55" s="16">
        <v>40</v>
      </c>
      <c r="D55" s="17">
        <f>'Приложение № 1 - Ценоразпис'!AX56</f>
        <v>0</v>
      </c>
      <c r="E55" s="18">
        <f t="shared" si="0"/>
        <v>0</v>
      </c>
    </row>
    <row r="56" spans="1:5" ht="25.5" x14ac:dyDescent="0.25">
      <c r="A56" s="15" t="s">
        <v>187</v>
      </c>
      <c r="B56" s="16" t="s">
        <v>54</v>
      </c>
      <c r="C56" s="16">
        <v>40</v>
      </c>
      <c r="D56" s="17">
        <f>'Приложение № 1 - Ценоразпис'!AX57</f>
        <v>0</v>
      </c>
      <c r="E56" s="18">
        <f t="shared" si="0"/>
        <v>0</v>
      </c>
    </row>
    <row r="57" spans="1:5" x14ac:dyDescent="0.25">
      <c r="A57" s="22" t="s">
        <v>143</v>
      </c>
      <c r="B57" s="11" t="s">
        <v>55</v>
      </c>
      <c r="C57" s="13"/>
      <c r="D57" s="20"/>
      <c r="E57" s="21"/>
    </row>
    <row r="58" spans="1:5" ht="25.5" x14ac:dyDescent="0.25">
      <c r="A58" s="15" t="s">
        <v>188</v>
      </c>
      <c r="B58" s="16" t="s">
        <v>56</v>
      </c>
      <c r="C58" s="16">
        <v>20</v>
      </c>
      <c r="D58" s="17">
        <f>'Приложение № 1 - Ценоразпис'!AX59</f>
        <v>0</v>
      </c>
      <c r="E58" s="18">
        <f t="shared" si="0"/>
        <v>0</v>
      </c>
    </row>
    <row r="59" spans="1:5" ht="25.5" x14ac:dyDescent="0.25">
      <c r="A59" s="15" t="s">
        <v>189</v>
      </c>
      <c r="B59" s="16" t="s">
        <v>57</v>
      </c>
      <c r="C59" s="16">
        <v>20</v>
      </c>
      <c r="D59" s="17">
        <f>'Приложение № 1 - Ценоразпис'!AX60</f>
        <v>0</v>
      </c>
      <c r="E59" s="18">
        <f t="shared" si="0"/>
        <v>0</v>
      </c>
    </row>
    <row r="60" spans="1:5" ht="25.5" x14ac:dyDescent="0.25">
      <c r="A60" s="15" t="s">
        <v>190</v>
      </c>
      <c r="B60" s="16" t="s">
        <v>58</v>
      </c>
      <c r="C60" s="16">
        <v>20</v>
      </c>
      <c r="D60" s="17">
        <f>'Приложение № 1 - Ценоразпис'!AX61</f>
        <v>0</v>
      </c>
      <c r="E60" s="18">
        <f t="shared" si="0"/>
        <v>0</v>
      </c>
    </row>
    <row r="61" spans="1:5" ht="25.5" x14ac:dyDescent="0.25">
      <c r="A61" s="15" t="s">
        <v>191</v>
      </c>
      <c r="B61" s="16" t="s">
        <v>59</v>
      </c>
      <c r="C61" s="16">
        <v>40</v>
      </c>
      <c r="D61" s="17">
        <f>'Приложение № 1 - Ценоразпис'!AX62</f>
        <v>0</v>
      </c>
      <c r="E61" s="18">
        <f t="shared" si="0"/>
        <v>0</v>
      </c>
    </row>
    <row r="62" spans="1:5" ht="25.5" x14ac:dyDescent="0.25">
      <c r="A62" s="15" t="s">
        <v>192</v>
      </c>
      <c r="B62" s="16" t="s">
        <v>60</v>
      </c>
      <c r="C62" s="16">
        <v>20</v>
      </c>
      <c r="D62" s="17">
        <f>'Приложение № 1 - Ценоразпис'!AX63</f>
        <v>0</v>
      </c>
      <c r="E62" s="18">
        <f t="shared" si="0"/>
        <v>0</v>
      </c>
    </row>
    <row r="63" spans="1:5" ht="25.5" x14ac:dyDescent="0.25">
      <c r="A63" s="15" t="s">
        <v>193</v>
      </c>
      <c r="B63" s="16" t="s">
        <v>61</v>
      </c>
      <c r="C63" s="16">
        <v>20</v>
      </c>
      <c r="D63" s="17">
        <f>'Приложение № 1 - Ценоразпис'!AX64</f>
        <v>0</v>
      </c>
      <c r="E63" s="18">
        <f t="shared" si="0"/>
        <v>0</v>
      </c>
    </row>
    <row r="64" spans="1:5" x14ac:dyDescent="0.25">
      <c r="A64" s="22" t="s">
        <v>144</v>
      </c>
      <c r="B64" s="11" t="s">
        <v>62</v>
      </c>
      <c r="C64" s="13"/>
      <c r="D64" s="20"/>
      <c r="E64" s="21"/>
    </row>
    <row r="65" spans="1:5" ht="25.5" x14ac:dyDescent="0.25">
      <c r="A65" s="15" t="s">
        <v>194</v>
      </c>
      <c r="B65" s="16" t="s">
        <v>63</v>
      </c>
      <c r="C65" s="16">
        <v>10</v>
      </c>
      <c r="D65" s="17">
        <f>'Приложение № 1 - Ценоразпис'!AX66</f>
        <v>0</v>
      </c>
      <c r="E65" s="18">
        <f t="shared" si="0"/>
        <v>0</v>
      </c>
    </row>
    <row r="66" spans="1:5" x14ac:dyDescent="0.25">
      <c r="A66" s="15" t="s">
        <v>195</v>
      </c>
      <c r="B66" s="16" t="s">
        <v>64</v>
      </c>
      <c r="C66" s="16">
        <v>10</v>
      </c>
      <c r="D66" s="17">
        <f>'Приложение № 1 - Ценоразпис'!AX67</f>
        <v>0</v>
      </c>
      <c r="E66" s="18">
        <f t="shared" si="0"/>
        <v>0</v>
      </c>
    </row>
    <row r="67" spans="1:5" ht="25.5" x14ac:dyDescent="0.25">
      <c r="A67" s="15" t="s">
        <v>196</v>
      </c>
      <c r="B67" s="16" t="s">
        <v>65</v>
      </c>
      <c r="C67" s="16">
        <v>10</v>
      </c>
      <c r="D67" s="17">
        <f>'Приложение № 1 - Ценоразпис'!AX68</f>
        <v>0</v>
      </c>
      <c r="E67" s="18">
        <f t="shared" ref="E67:E81" si="1">C67*D67</f>
        <v>0</v>
      </c>
    </row>
    <row r="68" spans="1:5" ht="25.5" x14ac:dyDescent="0.25">
      <c r="A68" s="15" t="s">
        <v>197</v>
      </c>
      <c r="B68" s="16" t="s">
        <v>66</v>
      </c>
      <c r="C68" s="16">
        <v>10</v>
      </c>
      <c r="D68" s="17">
        <f>'Приложение № 1 - Ценоразпис'!AX69</f>
        <v>0</v>
      </c>
      <c r="E68" s="18">
        <f t="shared" si="1"/>
        <v>0</v>
      </c>
    </row>
    <row r="69" spans="1:5" ht="25.5" x14ac:dyDescent="0.25">
      <c r="A69" s="15" t="s">
        <v>198</v>
      </c>
      <c r="B69" s="16" t="s">
        <v>67</v>
      </c>
      <c r="C69" s="16">
        <v>10</v>
      </c>
      <c r="D69" s="17">
        <f>'Приложение № 1 - Ценоразпис'!AX70</f>
        <v>0</v>
      </c>
      <c r="E69" s="18">
        <f t="shared" si="1"/>
        <v>0</v>
      </c>
    </row>
    <row r="70" spans="1:5" x14ac:dyDescent="0.25">
      <c r="A70" s="22" t="s">
        <v>145</v>
      </c>
      <c r="B70" s="11" t="s">
        <v>68</v>
      </c>
      <c r="C70" s="13"/>
      <c r="D70" s="20"/>
      <c r="E70" s="21">
        <f t="shared" si="1"/>
        <v>0</v>
      </c>
    </row>
    <row r="71" spans="1:5" ht="25.5" x14ac:dyDescent="0.25">
      <c r="A71" s="15" t="s">
        <v>199</v>
      </c>
      <c r="B71" s="16" t="s">
        <v>69</v>
      </c>
      <c r="C71" s="16">
        <v>4</v>
      </c>
      <c r="D71" s="17">
        <f>'Приложение № 1 - Ценоразпис'!AX72</f>
        <v>0</v>
      </c>
      <c r="E71" s="18">
        <f t="shared" si="1"/>
        <v>0</v>
      </c>
    </row>
    <row r="72" spans="1:5" ht="25.5" x14ac:dyDescent="0.25">
      <c r="A72" s="15" t="s">
        <v>200</v>
      </c>
      <c r="B72" s="16" t="s">
        <v>70</v>
      </c>
      <c r="C72" s="16">
        <v>24</v>
      </c>
      <c r="D72" s="17">
        <f>'Приложение № 1 - Ценоразпис'!AX73</f>
        <v>0</v>
      </c>
      <c r="E72" s="18">
        <f t="shared" si="1"/>
        <v>0</v>
      </c>
    </row>
    <row r="73" spans="1:5" x14ac:dyDescent="0.25">
      <c r="A73" s="22" t="s">
        <v>146</v>
      </c>
      <c r="B73" s="11" t="s">
        <v>71</v>
      </c>
      <c r="C73" s="16"/>
      <c r="D73" s="17">
        <f>'Приложение № 1 - Ценоразпис'!AX74</f>
        <v>0</v>
      </c>
      <c r="E73" s="18">
        <f t="shared" si="1"/>
        <v>0</v>
      </c>
    </row>
    <row r="74" spans="1:5" ht="25.5" x14ac:dyDescent="0.25">
      <c r="A74" s="15" t="s">
        <v>201</v>
      </c>
      <c r="B74" s="16" t="s">
        <v>72</v>
      </c>
      <c r="C74" s="16">
        <v>20</v>
      </c>
      <c r="D74" s="17">
        <f>'Приложение № 1 - Ценоразпис'!AX75</f>
        <v>0</v>
      </c>
      <c r="E74" s="18">
        <f t="shared" si="1"/>
        <v>0</v>
      </c>
    </row>
    <row r="75" spans="1:5" ht="38.25" x14ac:dyDescent="0.25">
      <c r="A75" s="15" t="s">
        <v>202</v>
      </c>
      <c r="B75" s="16" t="s">
        <v>212</v>
      </c>
      <c r="C75" s="23">
        <v>20</v>
      </c>
      <c r="D75" s="17">
        <f>'Приложение № 1 - Ценоразпис'!AX76</f>
        <v>0</v>
      </c>
      <c r="E75" s="18">
        <f t="shared" si="1"/>
        <v>0</v>
      </c>
    </row>
    <row r="76" spans="1:5" x14ac:dyDescent="0.25">
      <c r="A76" s="15" t="s">
        <v>203</v>
      </c>
      <c r="B76" s="16" t="s">
        <v>73</v>
      </c>
      <c r="C76" s="16">
        <v>96</v>
      </c>
      <c r="D76" s="17">
        <f>'Приложение № 1 - Ценоразпис'!AX77</f>
        <v>0</v>
      </c>
      <c r="E76" s="18">
        <f t="shared" si="1"/>
        <v>0</v>
      </c>
    </row>
    <row r="77" spans="1:5" x14ac:dyDescent="0.25">
      <c r="A77" s="22" t="s">
        <v>147</v>
      </c>
      <c r="B77" s="11" t="s">
        <v>74</v>
      </c>
      <c r="C77" s="13"/>
      <c r="D77" s="20"/>
      <c r="E77" s="21"/>
    </row>
    <row r="78" spans="1:5" x14ac:dyDescent="0.25">
      <c r="A78" s="15" t="s">
        <v>204</v>
      </c>
      <c r="B78" s="16" t="s">
        <v>75</v>
      </c>
      <c r="C78" s="16">
        <v>40</v>
      </c>
      <c r="D78" s="17">
        <f>'Приложение № 1 - Ценоразпис'!AX79</f>
        <v>0</v>
      </c>
      <c r="E78" s="18">
        <f t="shared" si="1"/>
        <v>0</v>
      </c>
    </row>
    <row r="79" spans="1:5" ht="25.5" x14ac:dyDescent="0.25">
      <c r="A79" s="15" t="s">
        <v>205</v>
      </c>
      <c r="B79" s="16" t="s">
        <v>76</v>
      </c>
      <c r="C79" s="16">
        <v>10</v>
      </c>
      <c r="D79" s="17">
        <f>'Приложение № 1 - Ценоразпис'!AX80</f>
        <v>0</v>
      </c>
      <c r="E79" s="18">
        <f t="shared" si="1"/>
        <v>0</v>
      </c>
    </row>
    <row r="80" spans="1:5" ht="25.5" x14ac:dyDescent="0.25">
      <c r="A80" s="15" t="s">
        <v>206</v>
      </c>
      <c r="B80" s="16" t="s">
        <v>214</v>
      </c>
      <c r="C80" s="16">
        <v>1000</v>
      </c>
      <c r="D80" s="17">
        <f>'Приложение № 1 - Ценоразпис'!AX81</f>
        <v>0</v>
      </c>
      <c r="E80" s="18">
        <f t="shared" si="1"/>
        <v>0</v>
      </c>
    </row>
    <row r="81" spans="1:5" ht="25.5" x14ac:dyDescent="0.25">
      <c r="A81" s="15" t="s">
        <v>207</v>
      </c>
      <c r="B81" s="16" t="s">
        <v>77</v>
      </c>
      <c r="C81" s="16">
        <v>200</v>
      </c>
      <c r="D81" s="17">
        <f>'Приложение № 1 - Ценоразпис'!AX82</f>
        <v>0</v>
      </c>
      <c r="E81" s="18">
        <f t="shared" si="1"/>
        <v>0</v>
      </c>
    </row>
    <row r="82" spans="1:5" ht="15" customHeight="1" x14ac:dyDescent="0.25">
      <c r="A82" s="35" t="s">
        <v>215</v>
      </c>
      <c r="B82" s="36"/>
      <c r="C82" s="36"/>
      <c r="D82" s="36"/>
      <c r="E82" s="24">
        <f>E3+E4+E5+E6+E7+E9+E10+E11+E12+E14+E15+E16+E17+E18+E19+E20+E21+E22+E23+E25+E26+E27+E28+E30+E31+E32+E33+E34+E35+E36+E37+E38+E39+E40+E42+E43+E44+E45+E46+E47+E48+E49+E50+E51+E52+E53+E54+E55+E56+E58+E59+E60+E61+E62+E63+E65+E66+E67+E68+E69+E71+E72+E73+E74+E75+E76+E78+E79+E80+E81</f>
        <v>0</v>
      </c>
    </row>
  </sheetData>
  <sheetProtection password="AD9C" sheet="1" objects="1" scenarios="1" selectLockedCells="1"/>
  <mergeCells count="1">
    <mergeCell ref="A82:D82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№ 1 - Ценоразпис</vt:lpstr>
      <vt:lpstr>Приложение № 2 -Предлагана цена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2015-02-17T12:34:16Z</dcterms:modified>
</cp:coreProperties>
</file>